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<sst xmlns="http://schemas.openxmlformats.org/spreadsheetml/2006/main" count="99" uniqueCount="86">
  <si>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</si>
  <si>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</si>
  <si>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</si>
  <si>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</si>
  <si>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</si>
  <si>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</si>
  <si>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</si>
  <si>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</si>
  <si>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</si>
  <si>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</si>
  <si>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</si>
  <si>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</si>
  <si>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</si>
  <si>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</si>
  <si>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</si>
  <si>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</si>
  <si>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</si>
  <si>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</si>
  <si>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</si>
  <si>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</si>
  <si>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</si>
  <si>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</si>
  <si>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</si>
  <si>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</si>
  <si>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</si>
  <si>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</si>
  <si>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</si>
  <si>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</si>
  <si>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</si>
  <si>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</si>
  <si>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</si>
  <si>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</si>
  <si>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</si>
  <si>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</si>
  <si>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</si>
  <si>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</si>
  <si>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</si>
  <si>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</si>
  <si>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</si>
  <si>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RESIDUAL ASFALTICO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</si>
  <si>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</si>
  <si>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</si>
  <si>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</si>
  <si>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</si>
  <si>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</si>
  <si>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</si>
  <si>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</si>
  <si>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</si>
  <si>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</si>
  <si>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</si>
  <si>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</si>
  <si>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</si>
  <si>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</si>
  <si>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</si>
  <si>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</si>
  <si>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</si>
  <si>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</si>
  <si>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</si>
  <si>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</si>
  <si>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</si>
  <si>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</si>
  <si>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</si>
  <si>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</si>
  <si>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</si>
  <si>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</si>
  <si>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</si>
  <si>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</si>
  <si>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</si>
  <si>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IMP.</t>
  </si>
  <si>
    <t>ALCOHOL CARBURANTE IMPORTADO</t>
  </si>
  <si>
    <t>HAS</t>
  </si>
  <si>
    <t>MDBS</t>
  </si>
  <si>
    <t>NACIONAL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</si>
  <si>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</si>
  <si>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</si>
  <si>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</si>
  <si>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</si>
  <si>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</si>
  <si>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</si>
  <si>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</si>
  <si>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</si>
  <si>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</si>
  <si>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</si>
  <si>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</si>
  <si>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</si>
  <si>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NOVIEMBRE 2018</t>
  </si>
</sst>
</file>

<file path=xl/styles.xml><?xml version="1.0" encoding="utf-8"?>
<styleSheet xmlns="http://schemas.openxmlformats.org/spreadsheetml/2006/main">
  <numFmts count="29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6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3" fillId="54" borderId="18" xfId="0" applyNumberFormat="1" applyFont="1" applyFill="1" applyBorder="1" applyAlignment="1">
      <alignment horizontal="center"/>
    </xf>
    <xf numFmtId="178" fontId="43" fillId="54" borderId="19" xfId="0" applyNumberFormat="1" applyFont="1" applyFill="1" applyBorder="1" applyAlignment="1">
      <alignment horizontal="center"/>
    </xf>
    <xf numFmtId="179" fontId="43" fillId="54" borderId="20" xfId="85" applyNumberFormat="1" applyFont="1" applyFill="1" applyBorder="1" applyAlignment="1">
      <alignment horizontal="center"/>
    </xf>
    <xf numFmtId="179" fontId="43" fillId="54" borderId="21" xfId="85" applyNumberFormat="1" applyFont="1" applyFill="1" applyBorder="1" applyAlignment="1">
      <alignment horizontal="center"/>
    </xf>
    <xf numFmtId="179" fontId="43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9" fontId="0" fillId="0" borderId="28" xfId="85" applyNumberFormat="1" applyFont="1" applyFill="1" applyBorder="1" applyAlignment="1">
      <alignment/>
    </xf>
    <xf numFmtId="179" fontId="0" fillId="0" borderId="29" xfId="85" applyNumberFormat="1" applyFont="1" applyFill="1" applyBorder="1" applyAlignment="1">
      <alignment/>
    </xf>
    <xf numFmtId="179" fontId="0" fillId="0" borderId="30" xfId="85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78" fontId="3" fillId="55" borderId="32" xfId="0" applyNumberFormat="1" applyFont="1" applyFill="1" applyBorder="1" applyAlignment="1">
      <alignment horizontal="left"/>
    </xf>
    <xf numFmtId="178" fontId="3" fillId="55" borderId="33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4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37" xfId="85" applyNumberFormat="1" applyFont="1" applyFill="1" applyBorder="1" applyAlignment="1">
      <alignment/>
    </xf>
    <xf numFmtId="180" fontId="3" fillId="55" borderId="31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 vertical="center" wrapText="1"/>
    </xf>
    <xf numFmtId="178" fontId="0" fillId="55" borderId="39" xfId="0" applyNumberFormat="1" applyFont="1" applyFill="1" applyBorder="1" applyAlignment="1">
      <alignment horizontal="center"/>
    </xf>
    <xf numFmtId="178" fontId="0" fillId="55" borderId="40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 wrapText="1"/>
    </xf>
    <xf numFmtId="178" fontId="0" fillId="55" borderId="32" xfId="0" applyNumberFormat="1" applyFont="1" applyFill="1" applyBorder="1" applyAlignment="1">
      <alignment/>
    </xf>
    <xf numFmtId="178" fontId="0" fillId="55" borderId="41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9" fontId="0" fillId="56" borderId="24" xfId="85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79" fontId="0" fillId="0" borderId="43" xfId="85" applyNumberFormat="1" applyFont="1" applyFill="1" applyBorder="1" applyAlignment="1">
      <alignment/>
    </xf>
    <xf numFmtId="179" fontId="0" fillId="0" borderId="44" xfId="85" applyNumberFormat="1" applyFont="1" applyFill="1" applyBorder="1" applyAlignment="1">
      <alignment/>
    </xf>
    <xf numFmtId="180" fontId="3" fillId="56" borderId="42" xfId="0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45" xfId="0" applyNumberFormat="1" applyFont="1" applyFill="1" applyBorder="1" applyAlignment="1">
      <alignment/>
    </xf>
    <xf numFmtId="178" fontId="0" fillId="55" borderId="46" xfId="0" applyNumberFormat="1" applyFont="1" applyFill="1" applyBorder="1" applyAlignment="1">
      <alignment horizontal="center"/>
    </xf>
    <xf numFmtId="178" fontId="3" fillId="57" borderId="47" xfId="0" applyNumberFormat="1" applyFont="1" applyFill="1" applyBorder="1" applyAlignment="1">
      <alignment horizontal="center"/>
    </xf>
    <xf numFmtId="178" fontId="43" fillId="54" borderId="34" xfId="0" applyNumberFormat="1" applyFont="1" applyFill="1" applyBorder="1" applyAlignment="1">
      <alignment horizontal="center" vertical="center"/>
    </xf>
    <xf numFmtId="178" fontId="43" fillId="54" borderId="24" xfId="0" applyNumberFormat="1" applyFont="1" applyFill="1" applyBorder="1" applyAlignment="1">
      <alignment horizontal="center" vertical="center"/>
    </xf>
    <xf numFmtId="179" fontId="43" fillId="54" borderId="48" xfId="85" applyNumberFormat="1" applyFont="1" applyFill="1" applyBorder="1" applyAlignment="1">
      <alignment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9" fontId="3" fillId="57" borderId="49" xfId="85" applyNumberFormat="1" applyFont="1" applyFill="1" applyBorder="1" applyAlignment="1">
      <alignment/>
    </xf>
    <xf numFmtId="178" fontId="0" fillId="55" borderId="40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0475"/>
          <c:y val="0.028"/>
          <c:w val="0.99925"/>
          <c:h val="0.984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L108"/>
  <sheetViews>
    <sheetView showGridLines="0" tabSelected="1" view="pageBreakPreview" zoomScale="85" zoomScaleNormal="85" zoomScaleSheetLayoutView="85" workbookViewId="0" topLeftCell="A1">
      <selection activeCell="M27" sqref="M27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0" t="s">
        <v>0</v>
      </c>
      <c r="C3" s="60"/>
      <c r="D3" s="60"/>
      <c r="E3" s="60"/>
      <c r="F3" s="60"/>
      <c r="G3" s="60"/>
      <c r="H3" s="60"/>
      <c r="I3" s="60"/>
      <c r="J3" s="60"/>
    </row>
    <row r="4" spans="2:10" ht="15">
      <c r="B4" s="61" t="s">
        <v>85</v>
      </c>
      <c r="C4" s="61"/>
      <c r="D4" s="61"/>
      <c r="E4" s="61"/>
      <c r="F4" s="61"/>
      <c r="G4" s="61"/>
      <c r="H4" s="61"/>
      <c r="I4" s="61"/>
      <c r="J4" s="61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31.763033333333333</v>
      </c>
      <c r="E8" s="14">
        <v>7.377166666666667</v>
      </c>
      <c r="F8" s="14">
        <v>0</v>
      </c>
      <c r="G8" s="14">
        <v>0</v>
      </c>
      <c r="H8" s="14">
        <v>28.65666666666667</v>
      </c>
      <c r="I8" s="15">
        <v>0</v>
      </c>
      <c r="J8" s="16">
        <f>+SUM(D8:I8)</f>
        <v>67.79686666666667</v>
      </c>
    </row>
    <row r="9" spans="2:10" ht="13.5" thickBot="1">
      <c r="B9" s="17" t="s">
        <v>11</v>
      </c>
      <c r="C9" s="18"/>
      <c r="D9" s="13">
        <v>16.4098</v>
      </c>
      <c r="E9" s="14">
        <v>0</v>
      </c>
      <c r="F9" s="14">
        <v>5.613133333333334</v>
      </c>
      <c r="G9" s="14">
        <v>0</v>
      </c>
      <c r="H9" s="14">
        <v>80.12566666666665</v>
      </c>
      <c r="I9" s="15">
        <v>0</v>
      </c>
      <c r="J9" s="16">
        <f>+SUM(D9:I9)</f>
        <v>102.14859999999999</v>
      </c>
    </row>
    <row r="10" spans="2:10" ht="13.5" thickBot="1">
      <c r="B10" s="19" t="s">
        <v>12</v>
      </c>
      <c r="C10" s="20"/>
      <c r="D10" s="58">
        <f aca="true" t="shared" si="0" ref="D10:I10">+SUM(D8:D9)</f>
        <v>48.17283333333333</v>
      </c>
      <c r="E10" s="58">
        <f t="shared" si="0"/>
        <v>7.377166666666667</v>
      </c>
      <c r="F10" s="58">
        <f t="shared" si="0"/>
        <v>5.613133333333334</v>
      </c>
      <c r="G10" s="58">
        <f t="shared" si="0"/>
        <v>0</v>
      </c>
      <c r="H10" s="58">
        <f t="shared" si="0"/>
        <v>108.78233333333331</v>
      </c>
      <c r="I10" s="58">
        <f t="shared" si="0"/>
        <v>0</v>
      </c>
      <c r="J10" s="58">
        <f>SUM(D10:I10)</f>
        <v>169.94546666666665</v>
      </c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f>+SUM(D12:I12)</f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f aca="true" t="shared" si="1" ref="J13:J37">+SUM(D13:I13)</f>
        <v>0</v>
      </c>
    </row>
    <row r="14" spans="2:10" ht="13.5" thickBot="1">
      <c r="B14" s="30" t="s">
        <v>16</v>
      </c>
      <c r="C14" s="31"/>
      <c r="D14" s="27">
        <v>0</v>
      </c>
      <c r="E14" s="14">
        <v>0</v>
      </c>
      <c r="F14" s="14">
        <v>0.5448000000000001</v>
      </c>
      <c r="G14" s="14">
        <v>0</v>
      </c>
      <c r="H14" s="14">
        <v>0</v>
      </c>
      <c r="I14" s="15">
        <v>0</v>
      </c>
      <c r="J14" s="28">
        <f t="shared" si="1"/>
        <v>0.5448000000000001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f t="shared" si="1"/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f t="shared" si="1"/>
        <v>0</v>
      </c>
    </row>
    <row r="17" spans="2:10" ht="13.5" thickBot="1">
      <c r="B17" s="25" t="s">
        <v>19</v>
      </c>
      <c r="C17" s="29"/>
      <c r="D17" s="27">
        <v>0</v>
      </c>
      <c r="E17" s="14">
        <v>0</v>
      </c>
      <c r="F17" s="14">
        <v>0.2808</v>
      </c>
      <c r="G17" s="14">
        <v>0</v>
      </c>
      <c r="H17" s="14">
        <v>0</v>
      </c>
      <c r="I17" s="15">
        <v>0</v>
      </c>
      <c r="J17" s="28">
        <f t="shared" si="1"/>
        <v>0.2808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f t="shared" si="1"/>
        <v>0</v>
      </c>
    </row>
    <row r="19" spans="2:10" ht="13.5" thickBot="1">
      <c r="B19" s="32" t="s">
        <v>21</v>
      </c>
      <c r="C19" s="31"/>
      <c r="D19" s="27">
        <v>0</v>
      </c>
      <c r="E19" s="14">
        <v>1.2178</v>
      </c>
      <c r="F19" s="14">
        <v>0</v>
      </c>
      <c r="G19" s="14">
        <v>0</v>
      </c>
      <c r="H19" s="14">
        <v>0</v>
      </c>
      <c r="I19" s="15">
        <v>0</v>
      </c>
      <c r="J19" s="28">
        <f t="shared" si="1"/>
        <v>1.2178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f t="shared" si="1"/>
        <v>0</v>
      </c>
    </row>
    <row r="21" spans="2:10" ht="13.5" thickBot="1">
      <c r="B21" s="25" t="s">
        <v>23</v>
      </c>
      <c r="C21" s="29"/>
      <c r="D21" s="27">
        <v>3.5398</v>
      </c>
      <c r="E21" s="14">
        <v>0.0969</v>
      </c>
      <c r="F21" s="14">
        <v>0</v>
      </c>
      <c r="G21" s="14">
        <v>0</v>
      </c>
      <c r="H21" s="14">
        <v>0</v>
      </c>
      <c r="I21" s="15">
        <v>0</v>
      </c>
      <c r="J21" s="28">
        <f t="shared" si="1"/>
        <v>3.6367000000000003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f t="shared" si="1"/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f t="shared" si="1"/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f t="shared" si="1"/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f t="shared" si="1"/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f t="shared" si="1"/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f t="shared" si="1"/>
        <v>0</v>
      </c>
    </row>
    <row r="28" spans="2:10" ht="13.5" thickBot="1">
      <c r="B28" s="25" t="s">
        <v>30</v>
      </c>
      <c r="C28" s="29"/>
      <c r="D28" s="27">
        <v>1.5084000000000002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f t="shared" si="1"/>
        <v>1.5084000000000002</v>
      </c>
    </row>
    <row r="29" spans="2:10" ht="13.5" thickBot="1">
      <c r="B29" s="32" t="s">
        <v>31</v>
      </c>
      <c r="C29" s="31"/>
      <c r="D29" s="27">
        <v>0</v>
      </c>
      <c r="E29" s="14">
        <v>0</v>
      </c>
      <c r="F29" s="14">
        <v>0</v>
      </c>
      <c r="G29" s="14">
        <v>0</v>
      </c>
      <c r="H29" s="14">
        <v>8.160666666666666</v>
      </c>
      <c r="I29" s="15">
        <v>0</v>
      </c>
      <c r="J29" s="28">
        <f t="shared" si="1"/>
        <v>8.160666666666666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f t="shared" si="1"/>
        <v>0</v>
      </c>
    </row>
    <row r="31" spans="2:10" ht="13.5" thickBot="1">
      <c r="B31" s="25" t="s">
        <v>33</v>
      </c>
      <c r="C31" s="29"/>
      <c r="D31" s="27">
        <v>3.5459</v>
      </c>
      <c r="E31" s="14">
        <v>1.2733666666666668</v>
      </c>
      <c r="F31" s="14">
        <v>0</v>
      </c>
      <c r="G31" s="14">
        <v>0</v>
      </c>
      <c r="H31" s="14">
        <v>0</v>
      </c>
      <c r="I31" s="15">
        <v>0</v>
      </c>
      <c r="J31" s="28">
        <f t="shared" si="1"/>
        <v>4.819266666666667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f t="shared" si="1"/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f t="shared" si="1"/>
        <v>0</v>
      </c>
    </row>
    <row r="34" spans="2:10" ht="13.5" thickBot="1">
      <c r="B34" s="25" t="s">
        <v>36</v>
      </c>
      <c r="C34" s="29"/>
      <c r="D34" s="27">
        <v>0.9772333333333333</v>
      </c>
      <c r="E34" s="14">
        <v>0.039933333333333335</v>
      </c>
      <c r="F34" s="14">
        <v>0.0926</v>
      </c>
      <c r="G34" s="14">
        <v>0</v>
      </c>
      <c r="H34" s="14">
        <v>1.5483333333333333</v>
      </c>
      <c r="I34" s="15">
        <v>0</v>
      </c>
      <c r="J34" s="28">
        <f t="shared" si="1"/>
        <v>2.6581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f t="shared" si="1"/>
        <v>0</v>
      </c>
    </row>
    <row r="36" spans="2:10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f t="shared" si="1"/>
        <v>0</v>
      </c>
    </row>
    <row r="37" spans="2:12" ht="13.5" thickBot="1">
      <c r="B37" s="34" t="s">
        <v>39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f t="shared" si="1"/>
        <v>0</v>
      </c>
      <c r="L37" s="36"/>
    </row>
    <row r="38" spans="2:10" ht="13.5" thickBot="1">
      <c r="B38" s="19" t="s">
        <v>40</v>
      </c>
      <c r="C38" s="20"/>
      <c r="D38" s="58">
        <f aca="true" t="shared" si="2" ref="D38:J38">+SUM(D12:D37)</f>
        <v>9.571333333333333</v>
      </c>
      <c r="E38" s="58">
        <f t="shared" si="2"/>
        <v>2.628</v>
      </c>
      <c r="F38" s="58">
        <f t="shared" si="2"/>
        <v>0.9182000000000001</v>
      </c>
      <c r="G38" s="58">
        <f t="shared" si="2"/>
        <v>0</v>
      </c>
      <c r="H38" s="58">
        <f t="shared" si="2"/>
        <v>9.709</v>
      </c>
      <c r="I38" s="58">
        <f t="shared" si="2"/>
        <v>0</v>
      </c>
      <c r="J38" s="58">
        <f t="shared" si="2"/>
        <v>22.826533333333334</v>
      </c>
    </row>
    <row r="39" spans="2:10" ht="13.5" thickBot="1">
      <c r="B39" s="21" t="s">
        <v>41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42</v>
      </c>
      <c r="C40" s="26"/>
      <c r="D40" s="27">
        <v>1.2126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f>+SUM(D40:I40)</f>
        <v>1.2126</v>
      </c>
      <c r="L40" s="36"/>
    </row>
    <row r="41" spans="2:10" ht="13.5" thickBot="1">
      <c r="B41" s="25" t="s">
        <v>43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f aca="true" t="shared" si="3" ref="J41:J64">+SUM(D41:I41)</f>
        <v>0</v>
      </c>
    </row>
    <row r="42" spans="2:12" ht="13.5" thickBot="1">
      <c r="B42" s="32" t="s">
        <v>44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f t="shared" si="3"/>
        <v>0</v>
      </c>
      <c r="L42" s="36"/>
    </row>
    <row r="43" spans="2:12" ht="13.5" thickBot="1">
      <c r="B43" s="32" t="s">
        <v>45</v>
      </c>
      <c r="C43" s="31"/>
      <c r="D43" s="27">
        <v>0</v>
      </c>
      <c r="E43" s="14">
        <v>0</v>
      </c>
      <c r="F43" s="14">
        <v>0</v>
      </c>
      <c r="G43" s="14">
        <v>0</v>
      </c>
      <c r="H43" s="14">
        <v>0</v>
      </c>
      <c r="I43" s="15">
        <v>0</v>
      </c>
      <c r="J43" s="28">
        <f t="shared" si="3"/>
        <v>0</v>
      </c>
      <c r="L43" s="36"/>
    </row>
    <row r="44" spans="2:10" ht="13.5" thickBot="1">
      <c r="B44" s="32" t="s">
        <v>46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f t="shared" si="3"/>
        <v>0</v>
      </c>
    </row>
    <row r="45" spans="2:10" ht="13.5" thickBot="1">
      <c r="B45" s="32" t="s">
        <v>47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f t="shared" si="3"/>
        <v>0</v>
      </c>
    </row>
    <row r="46" spans="2:10" ht="13.5" thickBot="1">
      <c r="B46" s="32" t="s">
        <v>48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f t="shared" si="3"/>
        <v>0</v>
      </c>
    </row>
    <row r="47" spans="2:10" ht="13.5" thickBot="1">
      <c r="B47" s="59" t="s">
        <v>84</v>
      </c>
      <c r="C47" s="31"/>
      <c r="D47" s="27">
        <v>0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f t="shared" si="3"/>
        <v>0</v>
      </c>
    </row>
    <row r="48" spans="2:10" ht="13.5" thickBot="1">
      <c r="B48" s="32" t="s">
        <v>49</v>
      </c>
      <c r="C48" s="31"/>
      <c r="D48" s="27">
        <v>0.4030666666666667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f t="shared" si="3"/>
        <v>0.4030666666666667</v>
      </c>
    </row>
    <row r="49" spans="2:10" ht="13.5" thickBot="1">
      <c r="B49" s="32" t="s">
        <v>50</v>
      </c>
      <c r="C49" s="31"/>
      <c r="D49" s="27">
        <v>0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f t="shared" si="3"/>
        <v>0</v>
      </c>
    </row>
    <row r="50" spans="2:10" ht="13.5" thickBot="1">
      <c r="B50" s="32" t="s">
        <v>51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f t="shared" si="3"/>
        <v>0</v>
      </c>
    </row>
    <row r="51" spans="2:10" ht="13.5" thickBot="1">
      <c r="B51" s="32" t="s">
        <v>52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f t="shared" si="3"/>
        <v>0</v>
      </c>
    </row>
    <row r="52" spans="2:10" ht="13.5" thickBot="1">
      <c r="B52" s="32" t="s">
        <v>53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f t="shared" si="3"/>
        <v>0</v>
      </c>
    </row>
    <row r="53" spans="2:10" ht="13.5" thickBot="1">
      <c r="B53" s="32" t="s">
        <v>54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f t="shared" si="3"/>
        <v>0</v>
      </c>
    </row>
    <row r="54" spans="2:10" ht="13.5" thickBot="1">
      <c r="B54" s="32" t="s">
        <v>55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f t="shared" si="3"/>
        <v>0</v>
      </c>
    </row>
    <row r="55" spans="2:10" ht="13.5" thickBot="1">
      <c r="B55" s="32" t="s">
        <v>56</v>
      </c>
      <c r="C55" s="31"/>
      <c r="D55" s="27">
        <v>0</v>
      </c>
      <c r="E55" s="14">
        <v>0</v>
      </c>
      <c r="F55" s="14">
        <v>1.1830666666666665</v>
      </c>
      <c r="G55" s="14">
        <v>0</v>
      </c>
      <c r="H55" s="14">
        <v>0</v>
      </c>
      <c r="I55" s="15">
        <v>0</v>
      </c>
      <c r="J55" s="28">
        <f t="shared" si="3"/>
        <v>1.1830666666666665</v>
      </c>
    </row>
    <row r="56" spans="2:10" ht="13.5" thickBot="1">
      <c r="B56" s="32" t="s">
        <v>57</v>
      </c>
      <c r="C56" s="31"/>
      <c r="D56" s="27">
        <v>1.6758333333333333</v>
      </c>
      <c r="E56" s="14">
        <v>0</v>
      </c>
      <c r="F56" s="14">
        <v>0</v>
      </c>
      <c r="G56" s="14">
        <v>0</v>
      </c>
      <c r="H56" s="14">
        <v>0</v>
      </c>
      <c r="I56" s="15">
        <v>0</v>
      </c>
      <c r="J56" s="28">
        <f t="shared" si="3"/>
        <v>1.6758333333333333</v>
      </c>
    </row>
    <row r="57" spans="2:10" ht="13.5" thickBot="1">
      <c r="B57" s="32" t="s">
        <v>58</v>
      </c>
      <c r="C57" s="31"/>
      <c r="D57" s="27">
        <v>0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28">
        <f t="shared" si="3"/>
        <v>0</v>
      </c>
    </row>
    <row r="58" spans="2:10" ht="13.5" thickBot="1">
      <c r="B58" s="32" t="s">
        <v>59</v>
      </c>
      <c r="C58" s="31"/>
      <c r="D58" s="27">
        <v>0</v>
      </c>
      <c r="E58" s="14">
        <v>0</v>
      </c>
      <c r="F58" s="14">
        <v>0.035800000000000005</v>
      </c>
      <c r="G58" s="14">
        <v>0</v>
      </c>
      <c r="H58" s="14">
        <v>0</v>
      </c>
      <c r="I58" s="15">
        <v>0</v>
      </c>
      <c r="J58" s="28">
        <f t="shared" si="3"/>
        <v>0.035800000000000005</v>
      </c>
    </row>
    <row r="59" spans="2:10" ht="13.5" thickBot="1">
      <c r="B59" s="32" t="s">
        <v>60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f t="shared" si="3"/>
        <v>0</v>
      </c>
    </row>
    <row r="60" spans="2:10" ht="13.5" thickBot="1">
      <c r="B60" s="32" t="s">
        <v>61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f t="shared" si="3"/>
        <v>0</v>
      </c>
    </row>
    <row r="61" spans="2:10" ht="13.5" thickBot="1">
      <c r="B61" s="32" t="s">
        <v>62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f t="shared" si="3"/>
        <v>0</v>
      </c>
    </row>
    <row r="62" spans="2:10" ht="13.5" thickBot="1">
      <c r="B62" s="32" t="s">
        <v>63</v>
      </c>
      <c r="C62" s="31"/>
      <c r="D62" s="27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28">
        <f t="shared" si="3"/>
        <v>0</v>
      </c>
    </row>
    <row r="63" spans="2:10" ht="13.5" thickBot="1">
      <c r="B63" s="32" t="s">
        <v>64</v>
      </c>
      <c r="C63" s="31"/>
      <c r="D63" s="27">
        <v>0.2251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f t="shared" si="3"/>
        <v>0.2251</v>
      </c>
    </row>
    <row r="64" spans="2:10" ht="13.5" thickBot="1">
      <c r="B64" s="32" t="s">
        <v>65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f t="shared" si="3"/>
        <v>0</v>
      </c>
    </row>
    <row r="65" spans="2:10" ht="13.5" thickBot="1">
      <c r="B65" s="19" t="s">
        <v>40</v>
      </c>
      <c r="C65" s="20"/>
      <c r="D65" s="58">
        <f aca="true" t="shared" si="4" ref="D65:J65">+SUM(D40:D64)</f>
        <v>3.5166</v>
      </c>
      <c r="E65" s="58">
        <f t="shared" si="4"/>
        <v>0</v>
      </c>
      <c r="F65" s="58">
        <f t="shared" si="4"/>
        <v>1.2188666666666665</v>
      </c>
      <c r="G65" s="58">
        <f t="shared" si="4"/>
        <v>0</v>
      </c>
      <c r="H65" s="58">
        <f t="shared" si="4"/>
        <v>0</v>
      </c>
      <c r="I65" s="58">
        <f t="shared" si="4"/>
        <v>0</v>
      </c>
      <c r="J65" s="58">
        <f t="shared" si="4"/>
        <v>4.7354666666666665</v>
      </c>
    </row>
    <row r="66" spans="2:10" ht="13.5" thickBot="1">
      <c r="B66" s="21" t="s">
        <v>66</v>
      </c>
      <c r="C66" s="22"/>
      <c r="D66" s="37"/>
      <c r="E66" s="37"/>
      <c r="F66" s="37"/>
      <c r="G66" s="37"/>
      <c r="H66" s="37"/>
      <c r="I66" s="37"/>
      <c r="J66" s="41"/>
    </row>
    <row r="67" spans="2:10" ht="13.5" thickBot="1">
      <c r="B67" s="32" t="s">
        <v>67</v>
      </c>
      <c r="C67" s="42" t="s">
        <v>68</v>
      </c>
      <c r="D67" s="27">
        <v>1.0176</v>
      </c>
      <c r="E67" s="14">
        <v>0</v>
      </c>
      <c r="F67" s="14">
        <v>3.3850333333333333</v>
      </c>
      <c r="G67" s="14">
        <v>0</v>
      </c>
      <c r="H67" s="14">
        <v>4.131333333333333</v>
      </c>
      <c r="I67" s="15">
        <v>0</v>
      </c>
      <c r="J67" s="28">
        <f>+SUM(D67:I67)</f>
        <v>8.533966666666666</v>
      </c>
    </row>
    <row r="68" spans="2:10" ht="13.5" thickBot="1">
      <c r="B68" s="34" t="s">
        <v>69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f aca="true" t="shared" si="5" ref="J68:J81">+SUM(D68:I68)</f>
        <v>0</v>
      </c>
    </row>
    <row r="69" spans="2:10" ht="13.5" thickBot="1">
      <c r="B69" s="34" t="s">
        <v>70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f t="shared" si="5"/>
        <v>0</v>
      </c>
    </row>
    <row r="70" spans="2:10" ht="13.5" thickBot="1">
      <c r="B70" s="34" t="s">
        <v>71</v>
      </c>
      <c r="C70" s="35" t="s">
        <v>72</v>
      </c>
      <c r="D70" s="27">
        <v>0</v>
      </c>
      <c r="E70" s="14">
        <v>0</v>
      </c>
      <c r="F70" s="14">
        <v>0</v>
      </c>
      <c r="G70" s="14">
        <v>0</v>
      </c>
      <c r="H70" s="14">
        <v>4.495</v>
      </c>
      <c r="I70" s="15">
        <v>0</v>
      </c>
      <c r="J70" s="28">
        <f t="shared" si="5"/>
        <v>4.495</v>
      </c>
    </row>
    <row r="71" spans="2:10" ht="13.5" thickBot="1">
      <c r="B71" s="34" t="s">
        <v>73</v>
      </c>
      <c r="C71" s="35" t="s">
        <v>72</v>
      </c>
      <c r="D71" s="27">
        <v>0</v>
      </c>
      <c r="E71" s="14">
        <v>0</v>
      </c>
      <c r="F71" s="14">
        <v>4.664433333333333</v>
      </c>
      <c r="G71" s="14">
        <v>0</v>
      </c>
      <c r="H71" s="14">
        <v>0</v>
      </c>
      <c r="I71" s="15">
        <v>0</v>
      </c>
      <c r="J71" s="28">
        <f t="shared" si="5"/>
        <v>4.664433333333333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0.19749999999999998</v>
      </c>
      <c r="G72" s="14">
        <v>0</v>
      </c>
      <c r="H72" s="14">
        <v>0</v>
      </c>
      <c r="I72" s="15">
        <v>0</v>
      </c>
      <c r="J72" s="28">
        <f t="shared" si="5"/>
        <v>0.19749999999999998</v>
      </c>
    </row>
    <row r="73" spans="2:10" ht="13.5" thickBot="1">
      <c r="B73" s="34" t="s">
        <v>74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0.6910000000000001</v>
      </c>
      <c r="I73" s="15">
        <v>0</v>
      </c>
      <c r="J73" s="28">
        <f t="shared" si="5"/>
        <v>0.6910000000000001</v>
      </c>
    </row>
    <row r="74" spans="2:10" ht="13.5" thickBot="1">
      <c r="B74" s="34" t="s">
        <v>51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f t="shared" si="5"/>
        <v>0</v>
      </c>
    </row>
    <row r="75" spans="2:10" ht="13.5" thickBot="1">
      <c r="B75" s="34" t="s">
        <v>51</v>
      </c>
      <c r="C75" s="35" t="s">
        <v>68</v>
      </c>
      <c r="D75" s="27">
        <v>0.8548333333333333</v>
      </c>
      <c r="E75" s="14">
        <v>0.1476</v>
      </c>
      <c r="F75" s="14">
        <v>0.12010000000000001</v>
      </c>
      <c r="G75" s="14">
        <v>0</v>
      </c>
      <c r="H75" s="14">
        <v>2.1886666666666668</v>
      </c>
      <c r="I75" s="15">
        <v>0</v>
      </c>
      <c r="J75" s="28">
        <f t="shared" si="5"/>
        <v>3.3112000000000004</v>
      </c>
    </row>
    <row r="76" spans="2:10" ht="13.5" thickBot="1">
      <c r="B76" s="34" t="s">
        <v>75</v>
      </c>
      <c r="C76" s="35" t="s">
        <v>68</v>
      </c>
      <c r="D76" s="27">
        <v>8.834433333333333</v>
      </c>
      <c r="E76" s="14">
        <v>0</v>
      </c>
      <c r="F76" s="14">
        <v>14.992366666666667</v>
      </c>
      <c r="G76" s="14">
        <v>0</v>
      </c>
      <c r="H76" s="14">
        <v>0</v>
      </c>
      <c r="I76" s="15">
        <v>0</v>
      </c>
      <c r="J76" s="28">
        <f t="shared" si="5"/>
        <v>23.8268</v>
      </c>
    </row>
    <row r="77" spans="2:10" ht="13.5" thickBot="1">
      <c r="B77" s="34" t="s">
        <v>76</v>
      </c>
      <c r="C77" s="35" t="s">
        <v>68</v>
      </c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f t="shared" si="5"/>
        <v>0</v>
      </c>
    </row>
    <row r="78" spans="2:10" ht="13.5" thickBot="1">
      <c r="B78" s="34" t="s">
        <v>33</v>
      </c>
      <c r="C78" s="35" t="s">
        <v>68</v>
      </c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f t="shared" si="5"/>
        <v>0</v>
      </c>
    </row>
    <row r="79" spans="2:10" ht="13.5" thickBot="1">
      <c r="B79" s="34" t="s">
        <v>77</v>
      </c>
      <c r="C79" s="35" t="s">
        <v>68</v>
      </c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f t="shared" si="5"/>
        <v>0</v>
      </c>
    </row>
    <row r="80" spans="2:10" ht="13.5" thickBot="1">
      <c r="B80" s="34" t="s">
        <v>78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f t="shared" si="5"/>
        <v>0</v>
      </c>
    </row>
    <row r="81" spans="2:10" ht="13.5" thickBot="1">
      <c r="B81" s="43" t="s">
        <v>79</v>
      </c>
      <c r="C81" s="44" t="s">
        <v>68</v>
      </c>
      <c r="D81" s="27">
        <v>3.3494</v>
      </c>
      <c r="E81" s="14">
        <v>0</v>
      </c>
      <c r="F81" s="14">
        <v>9.7347</v>
      </c>
      <c r="G81" s="14">
        <v>0</v>
      </c>
      <c r="H81" s="14">
        <v>0</v>
      </c>
      <c r="I81" s="15">
        <v>0</v>
      </c>
      <c r="J81" s="28">
        <f t="shared" si="5"/>
        <v>13.0841</v>
      </c>
    </row>
    <row r="82" spans="2:10" ht="13.5" thickBot="1">
      <c r="B82" s="19" t="s">
        <v>40</v>
      </c>
      <c r="C82" s="45"/>
      <c r="D82" s="58">
        <f>+SUM(D67:D81)</f>
        <v>14.056266666666666</v>
      </c>
      <c r="E82" s="58">
        <f aca="true" t="shared" si="6" ref="E82:J82">+SUM(E67:E81)</f>
        <v>0.1476</v>
      </c>
      <c r="F82" s="58">
        <f t="shared" si="6"/>
        <v>33.09413333333333</v>
      </c>
      <c r="G82" s="58">
        <f t="shared" si="6"/>
        <v>0</v>
      </c>
      <c r="H82" s="58">
        <f t="shared" si="6"/>
        <v>11.506</v>
      </c>
      <c r="I82" s="58">
        <f t="shared" si="6"/>
        <v>0</v>
      </c>
      <c r="J82" s="58">
        <f t="shared" si="6"/>
        <v>58.803999999999995</v>
      </c>
    </row>
    <row r="83" spans="2:10" ht="17.25" customHeight="1" thickBot="1">
      <c r="B83" s="46" t="s">
        <v>80</v>
      </c>
      <c r="C83" s="47"/>
      <c r="D83" s="48">
        <f aca="true" t="shared" si="7" ref="D83:J83">+D10+D38+D65+D82</f>
        <v>75.31703333333333</v>
      </c>
      <c r="E83" s="48">
        <f t="shared" si="7"/>
        <v>10.152766666666668</v>
      </c>
      <c r="F83" s="48">
        <f t="shared" si="7"/>
        <v>40.84433333333333</v>
      </c>
      <c r="G83" s="48">
        <f t="shared" si="7"/>
        <v>0</v>
      </c>
      <c r="H83" s="48">
        <f t="shared" si="7"/>
        <v>129.9973333333333</v>
      </c>
      <c r="I83" s="48">
        <f t="shared" si="7"/>
        <v>0</v>
      </c>
      <c r="J83" s="48">
        <f t="shared" si="7"/>
        <v>256.31146666666666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81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82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83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TEMP_DGH63</cp:lastModifiedBy>
  <dcterms:created xsi:type="dcterms:W3CDTF">2018-02-19T21:16:41Z</dcterms:created>
  <dcterms:modified xsi:type="dcterms:W3CDTF">2019-01-14T14:25:40Z</dcterms:modified>
  <cp:category/>
  <cp:version/>
  <cp:contentType/>
  <cp:contentStatus/>
</cp:coreProperties>
</file>